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es2" sheetId="1" state="visible" r:id="rId2"/>
    <sheet name="es3" sheetId="2" state="visible" r:id="rId3"/>
  </sheets>
  <definedNames>
    <definedName function="false" hidden="false" name="LOCAL_MYSQL_DATE_FORMAT" vbProcedure="false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<sst xmlns="http://schemas.openxmlformats.org/spreadsheetml/2006/main" count="42" uniqueCount="35">
  <si>
    <t xml:space="preserve">relativi ad A</t>
  </si>
  <si>
    <t xml:space="preserve">C1</t>
  </si>
  <si>
    <t xml:space="preserve">C2</t>
  </si>
  <si>
    <t xml:space="preserve">C3</t>
  </si>
  <si>
    <t xml:space="preserve">MEDIA</t>
  </si>
  <si>
    <t xml:space="preserve">A</t>
  </si>
  <si>
    <t xml:space="preserve">B</t>
  </si>
  <si>
    <t xml:space="preserve">C</t>
  </si>
  <si>
    <t xml:space="preserve">U</t>
  </si>
  <si>
    <t xml:space="preserve">ETR</t>
  </si>
  <si>
    <t xml:space="preserve">X</t>
  </si>
  <si>
    <t xml:space="preserve">TOT</t>
  </si>
  <si>
    <t xml:space="preserve">s</t>
  </si>
  <si>
    <t xml:space="preserve">CR</t>
  </si>
  <si>
    <t xml:space="preserve">int/istr</t>
  </si>
  <si>
    <t xml:space="preserve">int/sec</t>
  </si>
  <si>
    <t xml:space="preserve">k</t>
  </si>
  <si>
    <t xml:space="preserve">T</t>
  </si>
  <si>
    <t xml:space="preserve">t</t>
  </si>
  <si>
    <t xml:space="preserve">CPU</t>
  </si>
  <si>
    <t xml:space="preserve">disk</t>
  </si>
  <si>
    <t xml:space="preserve">R</t>
  </si>
  <si>
    <t xml:space="preserve">R=1-t/M</t>
  </si>
  <si>
    <t xml:space="preserve">MTTF (B)</t>
  </si>
  <si>
    <t xml:space="preserve">t/M=1-R</t>
  </si>
  <si>
    <t xml:space="preserve">MTTF</t>
  </si>
  <si>
    <t xml:space="preserve">M=t/(1-R)</t>
  </si>
  <si>
    <t xml:space="preserve">D</t>
  </si>
  <si>
    <t xml:space="preserve">Nmin=</t>
  </si>
  <si>
    <t xml:space="preserve">N</t>
  </si>
  <si>
    <t xml:space="preserve">Xi</t>
  </si>
  <si>
    <t xml:space="preserve">MTTFD</t>
  </si>
  <si>
    <t xml:space="preserve">MTTF(nodo)</t>
  </si>
  <si>
    <t xml:space="preserve">MTTF(tot)</t>
  </si>
  <si>
    <t xml:space="preserve">MTTF(tot)anni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</si>
</sst>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2.8" zeroHeight="false" outlineLevelRow="0" outlineLevelCol="0"/>
  <cols>
    <col collapsed="false" customWidth="true" hidden="false" outlineLevel="0" max="1025" min="1" style="0" width="8.54"/>
  </cols>
  <sheetData>
    <row r="1" customFormat="false" ht="13.8" hidden="false" customHeight="false" outlineLevel="0" collapsed="false">
      <c r="F1" s="1" t="s">
        <v>0</v>
      </c>
    </row>
    <row r="2" customFormat="false" ht="13.8" hidden="false" customHeight="false" outlineLevel="0" collapsed="false">
      <c r="B2" s="1" t="s">
        <v>1</v>
      </c>
      <c r="C2" s="1" t="s">
        <v>2</v>
      </c>
      <c r="D2" s="1" t="s">
        <v>3</v>
      </c>
      <c r="F2" s="1" t="s">
        <v>1</v>
      </c>
      <c r="G2" s="1" t="s">
        <v>2</v>
      </c>
      <c r="H2" s="1" t="s">
        <v>3</v>
      </c>
      <c r="I2" s="1" t="s">
        <v>4</v>
      </c>
    </row>
    <row r="3" customFormat="false" ht="13.8" hidden="false" customHeight="false" outlineLevel="0" collapsed="false">
      <c r="A3" s="1" t="s">
        <v>5</v>
      </c>
      <c r="B3" s="2" t="n">
        <v>1</v>
      </c>
      <c r="C3" s="2" t="n">
        <v>9</v>
      </c>
      <c r="D3" s="2" t="n">
        <v>2</v>
      </c>
      <c r="F3" s="1" t="n">
        <f aca="false">B3/B$3</f>
        <v>1</v>
      </c>
      <c r="G3" s="1" t="n">
        <f aca="false">C3/C$3</f>
        <v>1</v>
      </c>
      <c r="H3" s="1" t="n">
        <f aca="false">D3/D$3</f>
        <v>1</v>
      </c>
      <c r="I3" s="1" t="n">
        <f aca="false">4/(1/F3+2/G3+1/H3)</f>
        <v>1</v>
      </c>
    </row>
    <row r="4" customFormat="false" ht="13.8" hidden="false" customHeight="false" outlineLevel="0" collapsed="false">
      <c r="A4" s="1" t="s">
        <v>6</v>
      </c>
      <c r="B4" s="2" t="n">
        <v>8</v>
      </c>
      <c r="C4" s="2" t="n">
        <v>6</v>
      </c>
      <c r="D4" s="2" t="n">
        <v>4</v>
      </c>
      <c r="F4" s="1" t="n">
        <f aca="false">B4/B$3</f>
        <v>8</v>
      </c>
      <c r="G4" s="1" t="n">
        <f aca="false">C4/C$3</f>
        <v>0.666666666666667</v>
      </c>
      <c r="H4" s="1" t="n">
        <f aca="false">D4/D$3</f>
        <v>2</v>
      </c>
      <c r="I4" s="3" t="n">
        <f aca="false">4/(1/F4+2/G4+1/H4)</f>
        <v>1.10344827586207</v>
      </c>
    </row>
    <row r="5" customFormat="false" ht="13.8" hidden="false" customHeight="false" outlineLevel="0" collapsed="false">
      <c r="A5" s="1" t="s">
        <v>7</v>
      </c>
      <c r="B5" s="2" t="n">
        <v>15</v>
      </c>
      <c r="C5" s="2" t="n">
        <v>1</v>
      </c>
      <c r="D5" s="2" t="n">
        <v>5</v>
      </c>
      <c r="F5" s="1" t="n">
        <f aca="false">B5/B$3</f>
        <v>15</v>
      </c>
      <c r="G5" s="1" t="n">
        <f aca="false">C5/C$3</f>
        <v>0.111111111111111</v>
      </c>
      <c r="H5" s="1" t="n">
        <f aca="false">D5/D$3</f>
        <v>2.5</v>
      </c>
      <c r="I5" s="1" t="n">
        <f aca="false">4/(1/F5+2/G5+1/H5)</f>
        <v>0.216606498194946</v>
      </c>
    </row>
    <row r="7" customFormat="false" ht="13.8" hidden="false" customHeight="false" outlineLevel="0" collapsed="false">
      <c r="A7" s="1" t="s">
        <v>8</v>
      </c>
      <c r="B7" s="1" t="n">
        <v>0.6</v>
      </c>
    </row>
    <row r="8" customFormat="false" ht="13.8" hidden="false" customHeight="false" outlineLevel="0" collapsed="false">
      <c r="A8" s="1" t="s">
        <v>9</v>
      </c>
      <c r="B8" s="3" t="n">
        <f aca="false">B7*B4</f>
        <v>4.8</v>
      </c>
    </row>
    <row r="10" customFormat="false" ht="13.8" hidden="false" customHeight="false" outlineLevel="0" collapsed="false">
      <c r="A10" s="1" t="s">
        <v>10</v>
      </c>
      <c r="B10" s="1" t="n">
        <v>1</v>
      </c>
      <c r="C10" s="1" t="n">
        <v>1</v>
      </c>
      <c r="D10" s="1" t="n">
        <v>2</v>
      </c>
      <c r="E10" s="1" t="s">
        <v>11</v>
      </c>
    </row>
    <row r="11" customFormat="false" ht="13.8" hidden="false" customHeight="false" outlineLevel="0" collapsed="false">
      <c r="A11" s="1" t="s">
        <v>12</v>
      </c>
      <c r="B11" s="1" t="n">
        <f aca="false">1/B4</f>
        <v>0.125</v>
      </c>
      <c r="C11" s="1" t="n">
        <f aca="false">1/C4</f>
        <v>0.166666666666667</v>
      </c>
      <c r="D11" s="1" t="n">
        <f aca="false">1/D4</f>
        <v>0.25</v>
      </c>
    </row>
    <row r="12" customFormat="false" ht="13.8" hidden="false" customHeight="false" outlineLevel="0" collapsed="false">
      <c r="A12" s="1" t="s">
        <v>8</v>
      </c>
      <c r="B12" s="1" t="n">
        <f aca="false">B11*B10</f>
        <v>0.125</v>
      </c>
      <c r="C12" s="1" t="n">
        <f aca="false">C11*C10</f>
        <v>0.166666666666667</v>
      </c>
      <c r="D12" s="1" t="n">
        <f aca="false">D11*D10</f>
        <v>0.5</v>
      </c>
      <c r="E12" s="1" t="n">
        <f aca="false">B12+C12+D12</f>
        <v>0.791666666666667</v>
      </c>
    </row>
    <row r="14" customFormat="false" ht="13.8" hidden="false" customHeight="false" outlineLevel="0" collapsed="false">
      <c r="A14" s="1" t="s">
        <v>13</v>
      </c>
      <c r="B14" s="1" t="n">
        <f aca="false">E12</f>
        <v>0.791666666666667</v>
      </c>
    </row>
    <row r="15" customFormat="false" ht="13.8" hidden="false" customHeight="false" outlineLevel="0" collapsed="false">
      <c r="A15" s="1" t="s">
        <v>14</v>
      </c>
      <c r="B15" s="1" t="n">
        <v>1</v>
      </c>
      <c r="C15" s="1" t="n">
        <v>2</v>
      </c>
      <c r="D15" s="1" t="n">
        <v>2</v>
      </c>
    </row>
    <row r="16" customFormat="false" ht="13.8" hidden="false" customHeight="false" outlineLevel="0" collapsed="false">
      <c r="A16" s="1" t="s">
        <v>15</v>
      </c>
      <c r="B16" s="1" t="n">
        <f aca="false">B15/B11</f>
        <v>8</v>
      </c>
      <c r="C16" s="1" t="n">
        <f aca="false">C15/C11</f>
        <v>12</v>
      </c>
      <c r="D16" s="1" t="n">
        <f aca="false">D15/D11</f>
        <v>8</v>
      </c>
    </row>
    <row r="17" customFormat="false" ht="13.8" hidden="false" customHeight="false" outlineLevel="0" collapsed="false">
      <c r="A17" s="1" t="s">
        <v>16</v>
      </c>
      <c r="B17" s="1" t="n">
        <f aca="false">((1-B14)*E12)/SUM(B16:D16)</f>
        <v>0.00589037698412699</v>
      </c>
    </row>
    <row r="18" customFormat="false" ht="13.8" hidden="false" customHeight="false" outlineLevel="0" collapsed="false">
      <c r="A18" s="1" t="s">
        <v>13</v>
      </c>
      <c r="B18" s="1" t="n">
        <f aca="false">1-$B$17*B16/B12</f>
        <v>0.623015873015873</v>
      </c>
      <c r="C18" s="1" t="n">
        <f aca="false">1-$B$17*C16/C12</f>
        <v>0.575892857142857</v>
      </c>
      <c r="D18" s="1" t="n">
        <f aca="false">1-$B$17*D16/D12</f>
        <v>0.905753968253968</v>
      </c>
    </row>
    <row r="19" customFormat="false" ht="13.8" hidden="false" customHeight="false" outlineLevel="0" collapsed="false">
      <c r="A19" s="1" t="s">
        <v>17</v>
      </c>
      <c r="B19" s="3" t="n">
        <f aca="false">B11/B18</f>
        <v>0.200636942675159</v>
      </c>
      <c r="C19" s="3" t="n">
        <f aca="false">C11/C18</f>
        <v>0.289405684754522</v>
      </c>
      <c r="D19" s="3" t="n">
        <f aca="false">D11/D18</f>
        <v>0.276013143483023</v>
      </c>
    </row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3" activeCellId="0" sqref="K23"/>
    </sheetView>
  </sheetViews>
  <sheetFormatPr defaultRowHeight="15" zeroHeight="false" outlineLevelRow="0" outlineLevelCol="0"/>
  <cols>
    <col collapsed="false" customWidth="true" hidden="false" outlineLevel="0" max="1" min="1" style="1" width="8.54"/>
    <col collapsed="false" customWidth="true" hidden="false" outlineLevel="0" max="2" min="2" style="1" width="9.71"/>
    <col collapsed="false" customWidth="true" hidden="false" outlineLevel="0" max="3" min="3" style="1" width="8.54"/>
    <col collapsed="false" customWidth="true" hidden="false" outlineLevel="0" max="4" min="4" style="1" width="10.99"/>
    <col collapsed="false" customWidth="true" hidden="false" outlineLevel="0" max="5" min="5" style="1" width="13.43"/>
    <col collapsed="false" customWidth="true" hidden="false" outlineLevel="0" max="6" min="6" style="1" width="14.08"/>
    <col collapsed="false" customWidth="true" hidden="false" outlineLevel="0" max="1025" min="7" style="1" width="8.54"/>
  </cols>
  <sheetData>
    <row r="1" customFormat="false" ht="13.8" hidden="false" customHeight="false" outlineLevel="0" collapsed="false">
      <c r="B1" s="1" t="s">
        <v>18</v>
      </c>
      <c r="C1" s="1" t="s">
        <v>19</v>
      </c>
      <c r="D1" s="1" t="s">
        <v>20</v>
      </c>
    </row>
    <row r="2" customFormat="false" ht="13.8" hidden="false" customHeight="false" outlineLevel="0" collapsed="false">
      <c r="A2" s="1" t="s">
        <v>21</v>
      </c>
      <c r="B2" s="1" t="n">
        <f aca="false">365*24</f>
        <v>8760</v>
      </c>
      <c r="C2" s="1" t="n">
        <v>0.9</v>
      </c>
      <c r="I2" s="1" t="s">
        <v>22</v>
      </c>
    </row>
    <row r="3" customFormat="false" ht="13.8" hidden="false" customHeight="false" outlineLevel="0" collapsed="false">
      <c r="A3" s="1" t="s">
        <v>23</v>
      </c>
      <c r="D3" s="1" t="n">
        <v>10000</v>
      </c>
      <c r="I3" s="1" t="s">
        <v>24</v>
      </c>
    </row>
    <row r="4" customFormat="false" ht="13.8" hidden="false" customHeight="false" outlineLevel="0" collapsed="false">
      <c r="A4" s="1" t="s">
        <v>25</v>
      </c>
      <c r="C4" s="1" t="n">
        <f aca="false">B2/(1-C2)</f>
        <v>87600</v>
      </c>
      <c r="I4" s="1" t="s">
        <v>26</v>
      </c>
    </row>
    <row r="5" customFormat="false" ht="13.8" hidden="false" customHeight="false" outlineLevel="0" collapsed="false">
      <c r="A5" s="1" t="s">
        <v>27</v>
      </c>
      <c r="D5" s="1" t="n">
        <v>0.15</v>
      </c>
    </row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>
      <c r="A8" s="1" t="s">
        <v>10</v>
      </c>
      <c r="B8" s="1" t="n">
        <v>15</v>
      </c>
    </row>
    <row r="9" customFormat="false" ht="13.8" hidden="false" customHeight="false" outlineLevel="0" collapsed="false">
      <c r="A9" s="1" t="s">
        <v>28</v>
      </c>
      <c r="B9" s="1" t="n">
        <f aca="false">B8*D5</f>
        <v>2.25</v>
      </c>
    </row>
    <row r="10" customFormat="false" ht="13.8" hidden="false" customHeight="false" outlineLevel="0" collapsed="false"/>
    <row r="11" customFormat="false" ht="13.8" hidden="false" customHeight="false" outlineLevel="0" collapsed="false">
      <c r="A11" s="1" t="s">
        <v>29</v>
      </c>
      <c r="B11" s="1" t="s">
        <v>30</v>
      </c>
      <c r="C11" s="1" t="s">
        <v>8</v>
      </c>
      <c r="D11" s="1" t="s">
        <v>31</v>
      </c>
      <c r="E11" s="1" t="s">
        <v>32</v>
      </c>
      <c r="F11" s="1" t="s">
        <v>33</v>
      </c>
      <c r="G11" s="1" t="s">
        <v>34</v>
      </c>
    </row>
    <row r="12" customFormat="false" ht="13.8" hidden="false" customHeight="false" outlineLevel="0" collapsed="false">
      <c r="A12" s="1" t="n">
        <v>3</v>
      </c>
      <c r="B12" s="1" t="n">
        <f aca="false">$B$8/A12</f>
        <v>5</v>
      </c>
      <c r="C12" s="1" t="n">
        <f aca="false">$D$5*B12</f>
        <v>0.75</v>
      </c>
      <c r="D12" s="1" t="n">
        <f aca="false">$D$3/C12</f>
        <v>13333.3333333333</v>
      </c>
      <c r="E12" s="1" t="n">
        <f aca="false">1/(1/D12+1/$C$4)</f>
        <v>11571.9947159841</v>
      </c>
      <c r="F12" s="1" t="n">
        <f aca="false">E12</f>
        <v>11571.9947159841</v>
      </c>
      <c r="G12" s="1" t="n">
        <f aca="false">F12/24/365</f>
        <v>1.32100396301189</v>
      </c>
    </row>
    <row r="13" customFormat="false" ht="13.8" hidden="false" customHeight="false" outlineLevel="0" collapsed="false">
      <c r="A13" s="4" t="n">
        <v>4</v>
      </c>
      <c r="B13" s="1" t="n">
        <f aca="false">$B$8/A13</f>
        <v>3.75</v>
      </c>
      <c r="C13" s="1" t="n">
        <f aca="false">$D$5*B13</f>
        <v>0.5625</v>
      </c>
      <c r="D13" s="1" t="n">
        <f aca="false">$D$3/C13</f>
        <v>17777.7777777778</v>
      </c>
      <c r="E13" s="1" t="n">
        <f aca="false">1/(1/D13+1/$C$4)</f>
        <v>14778.5744411641</v>
      </c>
      <c r="F13" s="1" t="n">
        <f aca="false">E13+F12</f>
        <v>26350.5691571482</v>
      </c>
      <c r="G13" s="4" t="n">
        <f aca="false">F13/24/365</f>
        <v>3.0080558398571</v>
      </c>
    </row>
    <row r="14" customFormat="false" ht="13.8" hidden="false" customHeight="false" outlineLevel="0" collapsed="false">
      <c r="A14" s="1" t="n">
        <v>5</v>
      </c>
      <c r="B14" s="1" t="n">
        <f aca="false">$B$8/A14</f>
        <v>3</v>
      </c>
      <c r="C14" s="1" t="n">
        <f aca="false">$D$5*B14</f>
        <v>0.45</v>
      </c>
      <c r="D14" s="1" t="n">
        <f aca="false">$D$3/C14</f>
        <v>22222.2222222222</v>
      </c>
      <c r="E14" s="1" t="n">
        <f aca="false">1/(1/D14+1/$C$4)</f>
        <v>17725.6171590449</v>
      </c>
      <c r="F14" s="1" t="n">
        <f aca="false">E14+F13</f>
        <v>44076.1863161931</v>
      </c>
      <c r="G14" s="1" t="n">
        <f aca="false">F14/24/365</f>
        <v>5.03152811828689</v>
      </c>
    </row>
    <row r="15" customFormat="false" ht="13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LibreOffice/6.0.3.2$Windows_X86_64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it-IT</dc:language>
  <cp:lastModifiedBy/>
  <dcterms:modified xsi:type="dcterms:W3CDTF">2018-07-15T10:52:27Z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625f47d6-9adb-40ac-a522-df550f2c6923</vt:lpwstr>
  </property>
</Properties>
</file>