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C14" i="1" l="1"/>
  <c r="B14" i="1"/>
  <c r="C11" i="1"/>
  <c r="B11" i="1"/>
  <c r="B8" i="1"/>
  <c r="E8" i="1"/>
  <c r="F8" i="1"/>
  <c r="G8" i="1"/>
  <c r="D8" i="1"/>
  <c r="G6" i="1"/>
  <c r="C6" i="1"/>
  <c r="F6" i="1"/>
  <c r="E6" i="1"/>
  <c r="D6" i="1"/>
  <c r="B6" i="1"/>
  <c r="G3" i="1"/>
  <c r="G2" i="1" s="1"/>
  <c r="F3" i="1"/>
  <c r="F2" i="1" s="1"/>
  <c r="E3" i="1"/>
  <c r="E2" i="1" s="1"/>
  <c r="D3" i="1"/>
  <c r="D2" i="1" s="1"/>
  <c r="I6" i="1" l="1"/>
</calcChain>
</file>

<file path=xl/sharedStrings.xml><?xml version="1.0" encoding="utf-8"?>
<sst xmlns="http://schemas.openxmlformats.org/spreadsheetml/2006/main" count="18" uniqueCount="16">
  <si>
    <t>domande</t>
  </si>
  <si>
    <t>CPU</t>
  </si>
  <si>
    <t>D1</t>
  </si>
  <si>
    <t>D2</t>
  </si>
  <si>
    <t>D3</t>
  </si>
  <si>
    <t>D4</t>
  </si>
  <si>
    <t>Ddischi</t>
  </si>
  <si>
    <t>ripartizione</t>
  </si>
  <si>
    <t>m</t>
  </si>
  <si>
    <t>X</t>
  </si>
  <si>
    <t>R</t>
  </si>
  <si>
    <t>U</t>
  </si>
  <si>
    <t>U(m=2)</t>
  </si>
  <si>
    <t>wait</t>
  </si>
  <si>
    <t>Xmax</t>
  </si>
  <si>
    <t>verifica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</si>
</sst>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C15" sqref="C15"/>
    </sheetView>
  </sheetViews>
  <sheetFormatPr defaultRowHeight="14.4" x14ac:dyDescent="0.3"/>
  <cols>
    <col min="1" max="1" width="10.21875" bestFit="1" customWidth="1"/>
    <col min="2" max="2" width="9.21875" bestFit="1" customWidth="1"/>
  </cols>
  <sheetData>
    <row r="1" spans="1:9" x14ac:dyDescent="0.3">
      <c r="B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9" x14ac:dyDescent="0.3">
      <c r="A2" t="s">
        <v>0</v>
      </c>
      <c r="B2" s="2">
        <v>0.2</v>
      </c>
      <c r="D2">
        <f>$H$2*D3</f>
        <v>0.1</v>
      </c>
      <c r="E2">
        <f>$H$2*E3</f>
        <v>0.05</v>
      </c>
      <c r="F2">
        <f>$H$2*F3</f>
        <v>2.5000000000000001E-2</v>
      </c>
      <c r="G2">
        <f>$H$2*G3</f>
        <v>2.5000000000000001E-2</v>
      </c>
      <c r="H2" s="2">
        <v>0.2</v>
      </c>
    </row>
    <row r="3" spans="1:9" x14ac:dyDescent="0.3">
      <c r="A3" t="s">
        <v>7</v>
      </c>
      <c r="D3" s="2">
        <f>1/2</f>
        <v>0.5</v>
      </c>
      <c r="E3" s="2">
        <f>1/4</f>
        <v>0.25</v>
      </c>
      <c r="F3" s="2">
        <f>1/8</f>
        <v>0.125</v>
      </c>
      <c r="G3" s="2">
        <f>1/8</f>
        <v>0.125</v>
      </c>
    </row>
    <row r="4" spans="1:9" x14ac:dyDescent="0.3">
      <c r="A4" t="s">
        <v>8</v>
      </c>
      <c r="B4" s="1">
        <v>4</v>
      </c>
    </row>
    <row r="5" spans="1:9" ht="15" thickBot="1" x14ac:dyDescent="0.35">
      <c r="A5" t="s">
        <v>9</v>
      </c>
      <c r="B5" s="2">
        <v>8.35</v>
      </c>
    </row>
    <row r="6" spans="1:9" ht="15" thickBot="1" x14ac:dyDescent="0.35">
      <c r="A6" t="s">
        <v>10</v>
      </c>
      <c r="B6" s="3">
        <f>B2</f>
        <v>0.2</v>
      </c>
      <c r="C6" s="3">
        <f>B5*B2^2/(B4^2-B4*B5*B2)</f>
        <v>3.5836909871244639E-2</v>
      </c>
      <c r="D6">
        <f>D2/(1-$B$5*D2)</f>
        <v>0.60606060606060597</v>
      </c>
      <c r="E6">
        <f>E2/(1-$B$5*E2)</f>
        <v>8.5836909871244635E-2</v>
      </c>
      <c r="F6">
        <f>F2/(1-$B$5*F2)</f>
        <v>3.1595576619273306E-2</v>
      </c>
      <c r="G6">
        <f>G2/(1-$B$5*G2)</f>
        <v>3.1595576619273306E-2</v>
      </c>
      <c r="I6" s="1">
        <f>SUM(B6:G6)</f>
        <v>0.99092557904164169</v>
      </c>
    </row>
    <row r="7" spans="1:9" x14ac:dyDescent="0.3">
      <c r="C7" s="4" t="s">
        <v>13</v>
      </c>
    </row>
    <row r="8" spans="1:9" x14ac:dyDescent="0.3">
      <c r="A8" t="s">
        <v>11</v>
      </c>
      <c r="B8">
        <f>$B$5*B2/B4</f>
        <v>0.41749999999999998</v>
      </c>
      <c r="D8">
        <f>$B$5*D2</f>
        <v>0.83499999999999996</v>
      </c>
      <c r="E8">
        <f t="shared" ref="E8:G8" si="0">$B$5*E2</f>
        <v>0.41749999999999998</v>
      </c>
      <c r="F8">
        <f t="shared" si="0"/>
        <v>0.20874999999999999</v>
      </c>
      <c r="G8">
        <f t="shared" si="0"/>
        <v>0.20874999999999999</v>
      </c>
    </row>
    <row r="9" spans="1:9" x14ac:dyDescent="0.3">
      <c r="A9" s="1" t="s">
        <v>12</v>
      </c>
      <c r="B9" s="1">
        <v>0.83499999999999996</v>
      </c>
    </row>
    <row r="11" spans="1:9" x14ac:dyDescent="0.3">
      <c r="A11" t="s">
        <v>14</v>
      </c>
      <c r="B11" s="1">
        <f>1/D2</f>
        <v>10</v>
      </c>
      <c r="C11">
        <f>B5/D8</f>
        <v>10</v>
      </c>
    </row>
    <row r="13" spans="1:9" x14ac:dyDescent="0.3">
      <c r="A13" t="s">
        <v>15</v>
      </c>
      <c r="B13" t="s">
        <v>10</v>
      </c>
      <c r="C13" t="s">
        <v>13</v>
      </c>
    </row>
    <row r="14" spans="1:9" x14ac:dyDescent="0.3">
      <c r="B14">
        <f>(B2/B4)/(1-B5*B2/B4)</f>
        <v>8.5836909871244635E-2</v>
      </c>
      <c r="C14">
        <f>B14-B2/B4</f>
        <v>3.5836909871244632E-2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2016-11-14T21:35:08Z</dcterms:modified>
</cp:coreProperties>
</file>